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0" i="8" l="1"/>
  <c r="D59" i="8" l="1"/>
  <c r="D58" i="8" l="1"/>
  <c r="D56" i="8" l="1"/>
  <c r="G71" i="8" l="1"/>
  <c r="E71" i="8"/>
  <c r="C71" i="8"/>
  <c r="G70" i="8"/>
  <c r="E70" i="8"/>
  <c r="C70" i="8"/>
  <c r="G69" i="8"/>
  <c r="E69" i="8"/>
  <c r="C69" i="8"/>
  <c r="D57" i="8"/>
  <c r="D71" i="8" s="1"/>
  <c r="C72" i="8" l="1"/>
  <c r="E72" i="8"/>
  <c r="G72" i="8"/>
  <c r="D69" i="8"/>
  <c r="D70" i="8"/>
  <c r="D72" i="8" s="1"/>
  <c r="F46" i="8"/>
  <c r="D46" i="8"/>
  <c r="F69" i="8" l="1"/>
  <c r="F70" i="8"/>
  <c r="F71" i="8"/>
  <c r="F45" i="8"/>
  <c r="D45" i="8"/>
  <c r="F72" i="8" l="1"/>
  <c r="F44" i="8"/>
  <c r="D44" i="8"/>
  <c r="F43" i="8" l="1"/>
  <c r="D43" i="8"/>
  <c r="D42" i="8" l="1"/>
  <c r="F42" i="8"/>
  <c r="F22" i="8"/>
  <c r="F23" i="8"/>
  <c r="D22" i="8"/>
  <c r="D23" i="8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<sst xmlns="http://schemas.openxmlformats.org/spreadsheetml/2006/main" count="88" uniqueCount="62">
  <si>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</si>
  <si>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</si>
  <si>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</si>
  <si>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</si>
  <si>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</si>
  <si>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</si>
  <si>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</si>
  <si>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</si>
  <si>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</si>
  <si>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</si>
  <si>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</si>
  <si>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</si>
  <si>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</si>
  <si>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</si>
  <si>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</si>
  <si>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</si>
  <si>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</si>
  <si>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</si>
  <si>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</si>
  <si>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</si>
  <si>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</si>
  <si>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</si>
  <si>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</si>
  <si>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</si>
  <si>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</si>
  <si>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</si>
  <si>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</si>
  <si>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</si>
  <si>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</si>
  <si>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</si>
  <si>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</si>
  <si>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</si>
  <si>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</si>
  <si>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</si>
  <si>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</si>
  <si>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</si>
  <si>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</si>
  <si>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</si>
  <si>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</si>
  <si>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</si>
  <si>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</si>
  <si>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</si>
  <si>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</si>
  <si>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</si>
  <si>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3. NIR analiza d.o.o. Zagreb</t>
  </si>
  <si>
    <t xml:space="preserve">OBLICA/DOGRADE 2019 </t>
  </si>
  <si>
    <t>OBLICA/KAŠTEL SUĆURAC  2020</t>
  </si>
  <si>
    <t>OBLICA/KAŠTEL SUĆURAC  2021</t>
  </si>
  <si>
    <t>OBLICA/KAŠTEL SUĆURAC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</si>
  <si>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</si>
  <si>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</si>
  <si>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</si>
  <si>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</si>
  <si>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</si>
  <si>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</si>
  <si>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</si>
  <si>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</si>
  <si>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</si>
  <si>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</si>
  <si>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</si>
  <si>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</si>
  <si>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3. Srednja Dalmacja - Dograde i Kaštel Sućurac  OBLICA 2019, 2020, 2021,2023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</si>
</sst>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EAF-47EF-B225-5ECFA76BBA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AEAF-47EF-B225-5ECFA76BBAB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6E7-4F61-9BD8-E3913BAD4AE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84A-48C5-8BB1-7DAA44C8D01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84A-48C5-8BB1-7DAA44C8D01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24.9</c:v>
                </c:pt>
                <c:pt idx="1">
                  <c:v>25.2</c:v>
                </c:pt>
                <c:pt idx="2">
                  <c:v>24.3</c:v>
                </c:pt>
                <c:pt idx="3">
                  <c:v>27.4</c:v>
                </c:pt>
                <c:pt idx="4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127800091869743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8D-4C67-8409-1E870FD9BCB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D-4C67-8409-1E870FD9BCBF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D-4C67-8409-1E870FD9BCBF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8D-4C67-8409-1E870FD9BCB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8D-4C67-8409-1E870FD9BCB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8D-4C67-8409-1E870FD9BCB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8D-4C67-8409-1E870FD9BCB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D-4C67-8409-1E870FD9BCB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8D-4C67-8409-1E870FD9BCB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D-4C67-8409-1E870FD9BCB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8D-4C67-8409-1E870FD9BCB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54.6</c:v>
                </c:pt>
                <c:pt idx="1">
                  <c:v>52.2</c:v>
                </c:pt>
                <c:pt idx="2">
                  <c:v>50.2</c:v>
                </c:pt>
                <c:pt idx="3">
                  <c:v>55.8</c:v>
                </c:pt>
                <c:pt idx="4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8D-4C67-8409-1E870FD9BCB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8D-4C67-8409-1E870FD9BCB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8D-4C67-8409-1E870FD9BCB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8D-4C67-8409-1E870FD9BCB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8D-4C67-8409-1E870FD9BCB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8D-4C67-8409-1E870FD9BCB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8D-4C67-8409-1E870FD9BCB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8D-4C67-8409-1E870FD9BCB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8D-4C67-8409-1E870FD9BCB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8D-4C67-8409-1E870FD9BCB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8D-4C67-8409-1E870FD9BCB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8D-4C67-8409-1E870FD9BCB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5.57</c:v>
                </c:pt>
                <c:pt idx="1">
                  <c:v>5.71</c:v>
                </c:pt>
                <c:pt idx="2">
                  <c:v>5.41</c:v>
                </c:pt>
                <c:pt idx="3">
                  <c:v>7.13</c:v>
                </c:pt>
                <c:pt idx="4">
                  <c:v>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433754</xdr:colOff>
      <xdr:row>44</xdr:row>
      <xdr:rowOff>234462</xdr:rowOff>
    </xdr:from>
    <xdr:ext cx="1782026" cy="410308"/>
    <xdr:sp macro="" textlink="">
      <xdr:nvSpPr>
        <xdr:cNvPr id="4" name="TextBox 3"/>
        <xdr:cNvSpPr txBox="1"/>
      </xdr:nvSpPr>
      <xdr:spPr>
        <a:xfrm>
          <a:off x="11676185" y="167874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0.57564</cdr:x>
      <cdr:y>0.42963</cdr:y>
    </cdr:from>
    <cdr:to>
      <cdr:x>0.69489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6541" y="2698614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56" zoomScale="65" zoomScaleNormal="65" workbookViewId="0">
      <selection activeCell="E62" sqref="E62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7" t="s">
        <v>44</v>
      </c>
      <c r="C2" s="28"/>
      <c r="D2" s="28"/>
      <c r="E2" s="28"/>
      <c r="F2" s="28"/>
      <c r="G2" s="29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3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3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3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30"/>
      <c r="T54" s="1"/>
      <c r="AB54" s="12"/>
    </row>
    <row r="55" spans="1:28" ht="30" customHeight="1" x14ac:dyDescent="0.3">
      <c r="A55" s="12"/>
      <c r="B55" s="19" t="s">
        <v>48</v>
      </c>
      <c r="C55" s="22"/>
      <c r="D55" s="22"/>
      <c r="E55" s="22"/>
      <c r="F55" s="22"/>
      <c r="G55" s="23"/>
      <c r="H55" s="30"/>
      <c r="T55" s="1"/>
      <c r="AB55" s="12"/>
    </row>
    <row r="56" spans="1:28" ht="30.6" customHeight="1" x14ac:dyDescent="0.3">
      <c r="A56" s="12"/>
      <c r="B56" s="3" t="s">
        <v>49</v>
      </c>
      <c r="C56" s="4">
        <v>54.6</v>
      </c>
      <c r="D56" s="5">
        <f t="shared" ref="D56:D60" si="9">100-C56</f>
        <v>45.4</v>
      </c>
      <c r="E56" s="6">
        <v>24.9</v>
      </c>
      <c r="F56" s="5">
        <v>11.3</v>
      </c>
      <c r="G56" s="7">
        <v>5.57</v>
      </c>
      <c r="H56" s="30"/>
      <c r="T56" s="1"/>
      <c r="AB56" s="12"/>
    </row>
    <row r="57" spans="1:28" ht="30" customHeight="1" x14ac:dyDescent="0.3">
      <c r="A57" s="12"/>
      <c r="B57" s="3" t="s">
        <v>50</v>
      </c>
      <c r="C57" s="4">
        <v>52.2</v>
      </c>
      <c r="D57" s="5">
        <f t="shared" si="9"/>
        <v>47.8</v>
      </c>
      <c r="E57" s="6">
        <v>25.2</v>
      </c>
      <c r="F57" s="5">
        <v>12.1</v>
      </c>
      <c r="G57" s="7">
        <v>5.71</v>
      </c>
      <c r="H57" s="30"/>
      <c r="T57" s="1"/>
      <c r="AB57" s="12"/>
    </row>
    <row r="58" spans="1:28" ht="30" customHeight="1" x14ac:dyDescent="0.3">
      <c r="A58" s="12"/>
      <c r="B58" s="3" t="s">
        <v>51</v>
      </c>
      <c r="C58" s="4">
        <v>50.2</v>
      </c>
      <c r="D58" s="5">
        <f t="shared" si="9"/>
        <v>49.8</v>
      </c>
      <c r="E58" s="6">
        <v>24.3</v>
      </c>
      <c r="F58" s="5">
        <v>12.1</v>
      </c>
      <c r="G58" s="7">
        <v>5.41</v>
      </c>
      <c r="H58" s="30"/>
      <c r="T58" s="1"/>
      <c r="AB58" s="12"/>
    </row>
    <row r="59" spans="1:28" ht="30" customHeight="1" x14ac:dyDescent="0.3">
      <c r="A59" s="12"/>
      <c r="B59" s="3" t="s">
        <v>52</v>
      </c>
      <c r="C59" s="4">
        <v>55.8</v>
      </c>
      <c r="D59" s="5">
        <f t="shared" si="9"/>
        <v>44.2</v>
      </c>
      <c r="E59" s="6">
        <v>27.4</v>
      </c>
      <c r="F59" s="5">
        <v>12.1</v>
      </c>
      <c r="G59" s="7">
        <v>7.13</v>
      </c>
      <c r="H59" s="30"/>
      <c r="T59" s="1"/>
      <c r="AB59" s="12"/>
    </row>
    <row r="60" spans="1:28" ht="30" customHeight="1" x14ac:dyDescent="0.3">
      <c r="A60" s="12"/>
      <c r="B60" s="3" t="s">
        <v>53</v>
      </c>
      <c r="C60" s="4">
        <v>55.1</v>
      </c>
      <c r="D60" s="5">
        <f t="shared" si="9"/>
        <v>44.9</v>
      </c>
      <c r="E60" s="6">
        <v>28.4</v>
      </c>
      <c r="F60" s="5">
        <v>12.7</v>
      </c>
      <c r="G60" s="7">
        <v>7.37</v>
      </c>
      <c r="H60" s="30"/>
      <c r="T60" s="1"/>
      <c r="AB60" s="12"/>
    </row>
    <row r="61" spans="1:28" ht="30" customHeight="1" x14ac:dyDescent="0.3">
      <c r="A61" s="12"/>
      <c r="B61" s="3" t="s">
        <v>54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55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56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57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58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59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60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4"/>
      <c r="C68" s="25"/>
      <c r="D68" s="25"/>
      <c r="E68" s="25"/>
      <c r="F68" s="25"/>
      <c r="G68" s="26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53.580000000000005</v>
      </c>
      <c r="D69" s="5">
        <f>AVERAGE(D56:D67)</f>
        <v>46.42</v>
      </c>
      <c r="E69" s="6">
        <f>AVERAGE(E56:E67)</f>
        <v>26.04</v>
      </c>
      <c r="F69" s="5">
        <f>AVERAGE(F56:F67)</f>
        <v>12.059999999999999</v>
      </c>
      <c r="G69" s="8">
        <f>AVERAGE(G56:G67)</f>
        <v>6.2380000000000004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50.2</v>
      </c>
      <c r="D70" s="5">
        <f>MIN(D56:D67)</f>
        <v>44.2</v>
      </c>
      <c r="E70" s="6">
        <f>MIN(E56:E67)</f>
        <v>24.3</v>
      </c>
      <c r="F70" s="5">
        <f>MIN(F56:F67)</f>
        <v>11.3</v>
      </c>
      <c r="G70" s="8">
        <f>MIN(G56:G67)</f>
        <v>5.41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55.8</v>
      </c>
      <c r="D71" s="5">
        <f>MAX(D56:D67)</f>
        <v>49.8</v>
      </c>
      <c r="E71" s="6">
        <f>MAX(E56:E67)</f>
        <v>28.4</v>
      </c>
      <c r="F71" s="5">
        <f>MAX(F56:F67)</f>
        <v>12.7</v>
      </c>
      <c r="G71" s="8">
        <f>MAX(G56:G67)</f>
        <v>7.37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5.5999999999999943</v>
      </c>
      <c r="D72" s="5">
        <f t="shared" ref="D72:G72" si="10">D71-D70</f>
        <v>5.5999999999999943</v>
      </c>
      <c r="E72" s="6">
        <f t="shared" si="10"/>
        <v>4.0999999999999979</v>
      </c>
      <c r="F72" s="5">
        <f t="shared" si="10"/>
        <v>1.3999999999999986</v>
      </c>
      <c r="G72" s="8">
        <f t="shared" si="10"/>
        <v>1.96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2023-10-09T09:25:41Z</dcterms:modified>
</cp:coreProperties>
</file>