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vjetodavna\Documents\HPŠSS-MP 2019\MASLINARSTVO\Određivanje teh. zrelosti maslina\završno izvješće\"/>
    </mc:Choice>
  </mc:AlternateContent>
  <bookViews>
    <workbookView xWindow="0" yWindow="0" windowWidth="20490" windowHeight="67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11" i="8"/>
  <c r="D12" i="8"/>
  <c r="D13" i="8"/>
  <c r="D14" i="8"/>
  <c r="D15" i="8"/>
  <c r="D5" i="8"/>
  <c r="G20" i="8" l="1"/>
  <c r="F20" i="8"/>
  <c r="E20" i="8"/>
  <c r="C20" i="8"/>
  <c r="G19" i="8"/>
  <c r="F19" i="8"/>
  <c r="F21" i="8" s="1"/>
  <c r="E19" i="8"/>
  <c r="C19" i="8"/>
  <c r="G18" i="8"/>
  <c r="F18" i="8"/>
  <c r="E18" i="8"/>
  <c r="C18" i="8"/>
  <c r="D19" i="8" l="1"/>
  <c r="D20" i="8"/>
  <c r="G21" i="8"/>
  <c r="E21" i="8"/>
  <c r="C21" i="8"/>
  <c r="D18" i="8"/>
  <c r="D21" i="8" l="1"/>
</calcChain>
</file>

<file path=xl/sharedStrings.xml><?xml version="1.0" encoding="utf-8"?>
<sst xmlns="http://schemas.openxmlformats.org/spreadsheetml/2006/main" count="30" uniqueCount="26">
  <si>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</si>
  <si>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</si>
  <si>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</si>
  <si>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</si>
  <si>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</si>
  <si>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</si>
  <si>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</si>
  <si>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</si>
  <si>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</si>
  <si>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</si>
  <si>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OBLICA/RAB</t>
  </si>
  <si>
    <t>Tablica 3. NIR analiza d.o.o. Zagreb</t>
  </si>
  <si>
    <t>Grafikon 3. OTOK RAB 2019.</t>
  </si>
  <si>
    <t>Rokovi uzorkovanja</t>
  </si>
  <si>
    <t>19. 08. 2019.</t>
  </si>
  <si>
    <t>02. 09. 2019.</t>
  </si>
  <si>
    <t>16. 09. 2019.</t>
  </si>
  <si>
    <t>30. 09. 2019.</t>
  </si>
  <si>
    <t>07. 10. 2019.</t>
  </si>
  <si>
    <t>14. 10. 2019.</t>
  </si>
  <si>
    <t>21. 10. 2019.</t>
  </si>
  <si>
    <t>28. 10. 2019.</t>
  </si>
  <si>
    <t>04. 11. 2019.</t>
  </si>
  <si>
    <t>11. 11. 2019.</t>
  </si>
  <si>
    <t>18. 11. 2019.</t>
  </si>
  <si>
    <t>25. 11. 2019.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</si>
</sst>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u/>
      <sz val="2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1.4579759862778605E-2"/>
                  <c:y val="-3.669806254609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ZBIRNA!$E$5:$E$15</c:f>
              <c:numCache>
                <c:formatCode>0.0</c:formatCode>
                <c:ptCount val="11"/>
                <c:pt idx="0">
                  <c:v>24.1</c:v>
                </c:pt>
                <c:pt idx="1">
                  <c:v>26.7</c:v>
                </c:pt>
                <c:pt idx="2">
                  <c:v>27.6</c:v>
                </c:pt>
                <c:pt idx="3">
                  <c:v>29.3</c:v>
                </c:pt>
                <c:pt idx="4">
                  <c:v>30.5</c:v>
                </c:pt>
                <c:pt idx="5">
                  <c:v>31.3</c:v>
                </c:pt>
                <c:pt idx="6">
                  <c:v>32.1</c:v>
                </c:pt>
                <c:pt idx="7">
                  <c:v>31.1</c:v>
                </c:pt>
                <c:pt idx="8">
                  <c:v>34.299999999999997</c:v>
                </c:pt>
                <c:pt idx="9">
                  <c:v>33.799999999999997</c:v>
                </c:pt>
                <c:pt idx="10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ZBIRNA!$C$5:$C$15</c:f>
              <c:numCache>
                <c:formatCode>0.0</c:formatCode>
                <c:ptCount val="11"/>
                <c:pt idx="0">
                  <c:v>56.2</c:v>
                </c:pt>
                <c:pt idx="1">
                  <c:v>56.5</c:v>
                </c:pt>
                <c:pt idx="2">
                  <c:v>55.5</c:v>
                </c:pt>
                <c:pt idx="3">
                  <c:v>54.5</c:v>
                </c:pt>
                <c:pt idx="4">
                  <c:v>55.2</c:v>
                </c:pt>
                <c:pt idx="5">
                  <c:v>55</c:v>
                </c:pt>
                <c:pt idx="6">
                  <c:v>54.7</c:v>
                </c:pt>
                <c:pt idx="7">
                  <c:v>53.9</c:v>
                </c:pt>
                <c:pt idx="8">
                  <c:v>55.1</c:v>
                </c:pt>
                <c:pt idx="9">
                  <c:v>55.7</c:v>
                </c:pt>
                <c:pt idx="10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091098175335284E-2"/>
                  <c:y val="-2.969844195007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8.5763293310463125E-3"/>
                  <c:y val="-2.514506769825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4F-49F6-AD7E-21054A862C06}"/>
                </c:ext>
              </c:extLst>
            </c:dLbl>
            <c:dLbl>
              <c:idx val="8"/>
              <c:layout>
                <c:manualLayout>
                  <c:x val="6.8610634648370496E-3"/>
                  <c:y val="-2.321083172147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4F-49F6-AD7E-21054A862C06}"/>
                </c:ext>
              </c:extLst>
            </c:dLbl>
            <c:dLbl>
              <c:idx val="9"/>
              <c:layout>
                <c:manualLayout>
                  <c:x val="7.7186963979415553E-3"/>
                  <c:y val="-2.5145067698259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4F-49F6-AD7E-21054A862C06}"/>
                </c:ext>
              </c:extLst>
            </c:dLbl>
            <c:dLbl>
              <c:idx val="10"/>
              <c:layout>
                <c:manualLayout>
                  <c:x val="6.8610634648369239E-3"/>
                  <c:y val="-2.321083172147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4F-49F6-AD7E-21054A862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ZBIRNA!$G$5:$G$15</c:f>
              <c:numCache>
                <c:formatCode>0.00</c:formatCode>
                <c:ptCount val="11"/>
                <c:pt idx="0">
                  <c:v>4.38</c:v>
                </c:pt>
                <c:pt idx="1">
                  <c:v>4.47</c:v>
                </c:pt>
                <c:pt idx="2">
                  <c:v>4.63</c:v>
                </c:pt>
                <c:pt idx="3">
                  <c:v>4.5199999999999996</c:v>
                </c:pt>
                <c:pt idx="4">
                  <c:v>5.26</c:v>
                </c:pt>
                <c:pt idx="5">
                  <c:v>5.91</c:v>
                </c:pt>
                <c:pt idx="6">
                  <c:v>6.81</c:v>
                </c:pt>
                <c:pt idx="7">
                  <c:v>6.52</c:v>
                </c:pt>
                <c:pt idx="8">
                  <c:v>6.91</c:v>
                </c:pt>
                <c:pt idx="9">
                  <c:v>6.85</c:v>
                </c:pt>
                <c:pt idx="10">
                  <c:v>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3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34</xdr:col>
      <xdr:colOff>0</xdr:colOff>
      <xdr:row>21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0.83786</cdr:x>
      <cdr:y>0.42204</cdr:y>
    </cdr:from>
    <cdr:to>
      <cdr:x>0.93825</cdr:x>
      <cdr:y>0.48287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07246" y="2775038"/>
          <a:ext cx="1486596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16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0.68178</cdr:x>
      <cdr:y>0.35232</cdr:y>
    </cdr:from>
    <cdr:to>
      <cdr:x>0.80103</cdr:x>
      <cdr:y>0.41199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95981" y="2313318"/>
          <a:ext cx="1765819" cy="39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="60" zoomScaleNormal="60" workbookViewId="0">
      <selection activeCell="I2" sqref="I2:AH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25">
      <c r="A2" s="14"/>
      <c r="B2" s="21" t="s">
        <v>11</v>
      </c>
      <c r="C2" s="22"/>
      <c r="D2" s="22"/>
      <c r="E2" s="22"/>
      <c r="F2" s="22"/>
      <c r="G2" s="23"/>
      <c r="H2" s="13"/>
      <c r="I2" s="24" t="s">
        <v>12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</row>
    <row r="3" spans="1:34" ht="57" customHeight="1" thickBot="1" x14ac:dyDescent="0.3">
      <c r="A3" s="14"/>
      <c r="B3" s="2" t="s">
        <v>13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3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ht="30" customHeight="1" thickTop="1" x14ac:dyDescent="0.25">
      <c r="A4" s="14"/>
      <c r="B4" s="15" t="s">
        <v>10</v>
      </c>
      <c r="C4" s="16"/>
      <c r="D4" s="16"/>
      <c r="E4" s="16"/>
      <c r="F4" s="16"/>
      <c r="G4" s="17"/>
      <c r="H4" s="13"/>
      <c r="T4" s="1"/>
      <c r="AB4" s="14"/>
    </row>
    <row r="5" spans="1:34" ht="30.6" customHeight="1" x14ac:dyDescent="0.25">
      <c r="A5" s="14"/>
      <c r="B5" s="3" t="s">
        <v>14</v>
      </c>
      <c r="C5" s="4">
        <v>56.2</v>
      </c>
      <c r="D5" s="5">
        <f>100-C5</f>
        <v>43.8</v>
      </c>
      <c r="E5" s="6">
        <v>24.1</v>
      </c>
      <c r="F5" s="5">
        <v>10.5</v>
      </c>
      <c r="G5" s="7">
        <v>4.38</v>
      </c>
      <c r="H5" s="13"/>
      <c r="T5" s="1"/>
      <c r="AB5" s="14"/>
    </row>
    <row r="6" spans="1:34" ht="30" customHeight="1" x14ac:dyDescent="0.25">
      <c r="A6" s="14"/>
      <c r="B6" s="3" t="s">
        <v>15</v>
      </c>
      <c r="C6" s="4">
        <v>56.5</v>
      </c>
      <c r="D6" s="5">
        <f t="shared" ref="D6:D15" si="0">100-C6</f>
        <v>43.5</v>
      </c>
      <c r="E6" s="6">
        <v>26.7</v>
      </c>
      <c r="F6" s="5">
        <v>11.6</v>
      </c>
      <c r="G6" s="7">
        <v>4.47</v>
      </c>
      <c r="H6" s="13"/>
      <c r="T6" s="1"/>
      <c r="AB6" s="14"/>
    </row>
    <row r="7" spans="1:34" ht="30" customHeight="1" x14ac:dyDescent="0.25">
      <c r="A7" s="14"/>
      <c r="B7" s="3" t="s">
        <v>16</v>
      </c>
      <c r="C7" s="4">
        <v>55.5</v>
      </c>
      <c r="D7" s="5">
        <f t="shared" si="0"/>
        <v>44.5</v>
      </c>
      <c r="E7" s="6">
        <v>27.6</v>
      </c>
      <c r="F7" s="5">
        <v>12.3</v>
      </c>
      <c r="G7" s="7">
        <v>4.63</v>
      </c>
      <c r="H7" s="13"/>
      <c r="T7" s="1"/>
      <c r="AB7" s="14"/>
    </row>
    <row r="8" spans="1:34" ht="30" customHeight="1" x14ac:dyDescent="0.25">
      <c r="A8" s="14"/>
      <c r="B8" s="3" t="s">
        <v>17</v>
      </c>
      <c r="C8" s="4">
        <v>54.5</v>
      </c>
      <c r="D8" s="5">
        <f t="shared" si="0"/>
        <v>45.5</v>
      </c>
      <c r="E8" s="6">
        <v>29.3</v>
      </c>
      <c r="F8" s="5">
        <v>13.3</v>
      </c>
      <c r="G8" s="7">
        <v>4.5199999999999996</v>
      </c>
      <c r="H8" s="13"/>
      <c r="T8" s="1"/>
      <c r="AB8" s="14"/>
    </row>
    <row r="9" spans="1:34" ht="30" customHeight="1" x14ac:dyDescent="0.25">
      <c r="A9" s="14"/>
      <c r="B9" s="3" t="s">
        <v>18</v>
      </c>
      <c r="C9" s="4">
        <v>55.2</v>
      </c>
      <c r="D9" s="5">
        <f t="shared" si="0"/>
        <v>44.8</v>
      </c>
      <c r="E9" s="6">
        <v>30.5</v>
      </c>
      <c r="F9" s="5">
        <v>13.7</v>
      </c>
      <c r="G9" s="7">
        <v>5.26</v>
      </c>
      <c r="H9" s="13"/>
      <c r="T9" s="1"/>
      <c r="AB9" s="14"/>
    </row>
    <row r="10" spans="1:34" ht="30" customHeight="1" x14ac:dyDescent="0.25">
      <c r="A10" s="14"/>
      <c r="B10" s="3" t="s">
        <v>19</v>
      </c>
      <c r="C10" s="4">
        <v>55</v>
      </c>
      <c r="D10" s="5">
        <f t="shared" si="0"/>
        <v>45</v>
      </c>
      <c r="E10" s="6">
        <v>31.3</v>
      </c>
      <c r="F10" s="5">
        <v>14.1</v>
      </c>
      <c r="G10" s="7">
        <v>5.91</v>
      </c>
      <c r="H10" s="13"/>
      <c r="T10" s="1"/>
      <c r="AB10" s="14"/>
    </row>
    <row r="11" spans="1:34" ht="30" customHeight="1" x14ac:dyDescent="0.25">
      <c r="A11" s="14"/>
      <c r="B11" s="3" t="s">
        <v>20</v>
      </c>
      <c r="C11" s="4">
        <v>54.7</v>
      </c>
      <c r="D11" s="5">
        <f t="shared" si="0"/>
        <v>45.3</v>
      </c>
      <c r="E11" s="6">
        <v>32.1</v>
      </c>
      <c r="F11" s="5">
        <v>14.5</v>
      </c>
      <c r="G11" s="7">
        <v>6.81</v>
      </c>
      <c r="H11" s="13"/>
      <c r="T11" s="1"/>
      <c r="AB11" s="14"/>
    </row>
    <row r="12" spans="1:34" ht="30" customHeight="1" x14ac:dyDescent="0.25">
      <c r="A12" s="14"/>
      <c r="B12" s="3" t="s">
        <v>21</v>
      </c>
      <c r="C12" s="4">
        <v>53.9</v>
      </c>
      <c r="D12" s="5">
        <f t="shared" si="0"/>
        <v>46.1</v>
      </c>
      <c r="E12" s="6">
        <v>31.1</v>
      </c>
      <c r="F12" s="5">
        <v>14.3</v>
      </c>
      <c r="G12" s="7">
        <v>6.52</v>
      </c>
      <c r="H12" s="13"/>
      <c r="T12" s="1"/>
      <c r="AB12" s="14"/>
    </row>
    <row r="13" spans="1:34" ht="30" customHeight="1" x14ac:dyDescent="0.25">
      <c r="A13" s="14"/>
      <c r="B13" s="3" t="s">
        <v>22</v>
      </c>
      <c r="C13" s="4">
        <v>55.1</v>
      </c>
      <c r="D13" s="5">
        <f t="shared" si="0"/>
        <v>44.9</v>
      </c>
      <c r="E13" s="6">
        <v>34.299999999999997</v>
      </c>
      <c r="F13" s="5">
        <v>15.4</v>
      </c>
      <c r="G13" s="7">
        <v>6.91</v>
      </c>
      <c r="H13" s="13"/>
      <c r="T13" s="1"/>
      <c r="AB13" s="14"/>
    </row>
    <row r="14" spans="1:34" ht="30" customHeight="1" x14ac:dyDescent="0.25">
      <c r="A14" s="14"/>
      <c r="B14" s="3" t="s">
        <v>23</v>
      </c>
      <c r="C14" s="4">
        <v>55.7</v>
      </c>
      <c r="D14" s="5">
        <f t="shared" si="0"/>
        <v>44.3</v>
      </c>
      <c r="E14" s="6">
        <v>33.799999999999997</v>
      </c>
      <c r="F14" s="5">
        <v>15</v>
      </c>
      <c r="G14" s="7">
        <v>6.85</v>
      </c>
      <c r="H14" s="13"/>
      <c r="T14" s="1"/>
      <c r="AB14" s="14"/>
    </row>
    <row r="15" spans="1:34" ht="30" customHeight="1" x14ac:dyDescent="0.25">
      <c r="A15" s="14"/>
      <c r="B15" s="3" t="s">
        <v>24</v>
      </c>
      <c r="C15" s="4">
        <v>54.9</v>
      </c>
      <c r="D15" s="5">
        <f t="shared" si="0"/>
        <v>45.1</v>
      </c>
      <c r="E15" s="6">
        <v>33.1</v>
      </c>
      <c r="F15" s="5">
        <v>14.9</v>
      </c>
      <c r="G15" s="7">
        <v>6.51</v>
      </c>
      <c r="H15" s="13"/>
      <c r="T15" s="1"/>
      <c r="AB15" s="14"/>
    </row>
    <row r="16" spans="1:34" ht="30" customHeight="1" x14ac:dyDescent="0.25">
      <c r="A16" s="14"/>
      <c r="B16" s="3" t="s">
        <v>25</v>
      </c>
      <c r="C16" s="9" t="s">
        <v>0</v>
      </c>
      <c r="D16" s="5" t="s">
        <v>0</v>
      </c>
      <c r="E16" s="10" t="s">
        <v>0</v>
      </c>
      <c r="F16" s="11" t="s">
        <v>0</v>
      </c>
      <c r="G16" s="12" t="s">
        <v>0</v>
      </c>
      <c r="H16" s="13"/>
      <c r="T16" s="1"/>
      <c r="AB16" s="14"/>
    </row>
    <row r="17" spans="1:28" ht="6" customHeight="1" x14ac:dyDescent="0.25">
      <c r="A17" s="14"/>
      <c r="B17" s="18"/>
      <c r="C17" s="19"/>
      <c r="D17" s="19"/>
      <c r="E17" s="19"/>
      <c r="F17" s="19"/>
      <c r="G17" s="20"/>
      <c r="H17" s="13"/>
      <c r="T17" s="1"/>
      <c r="AB17" s="14"/>
    </row>
    <row r="18" spans="1:28" ht="30" customHeight="1" x14ac:dyDescent="0.25">
      <c r="A18" s="14"/>
      <c r="B18" s="3" t="s">
        <v>1</v>
      </c>
      <c r="C18" s="4">
        <f>AVERAGE(C5:C16)</f>
        <v>55.199999999999996</v>
      </c>
      <c r="D18" s="5">
        <f>AVERAGE(D5:D16)</f>
        <v>44.800000000000004</v>
      </c>
      <c r="E18" s="6">
        <f>AVERAGE(E5:E16)</f>
        <v>30.354545454545459</v>
      </c>
      <c r="F18" s="5">
        <f>AVERAGE(F5:F16)</f>
        <v>13.6</v>
      </c>
      <c r="G18" s="8">
        <f>AVERAGE(G5:G16)</f>
        <v>5.7063636363636361</v>
      </c>
      <c r="H18" s="13"/>
      <c r="T18" s="1"/>
      <c r="AB18" s="14"/>
    </row>
    <row r="19" spans="1:28" ht="30" customHeight="1" x14ac:dyDescent="0.25">
      <c r="A19" s="14"/>
      <c r="B19" s="3" t="s">
        <v>2</v>
      </c>
      <c r="C19" s="4">
        <f>MIN(C5:C16)</f>
        <v>53.9</v>
      </c>
      <c r="D19" s="5">
        <f>MIN(D5:D16)</f>
        <v>43.5</v>
      </c>
      <c r="E19" s="6">
        <f>MIN(E5:E16)</f>
        <v>24.1</v>
      </c>
      <c r="F19" s="5">
        <f>MIN(F5:F16)</f>
        <v>10.5</v>
      </c>
      <c r="G19" s="8">
        <f>MIN(G5:G16)</f>
        <v>4.38</v>
      </c>
      <c r="H19" s="13"/>
      <c r="T19" s="1"/>
      <c r="AB19" s="14"/>
    </row>
    <row r="20" spans="1:28" ht="30" customHeight="1" x14ac:dyDescent="0.25">
      <c r="A20" s="14"/>
      <c r="B20" s="3" t="s">
        <v>3</v>
      </c>
      <c r="C20" s="4">
        <f>MAX(C5:C16)</f>
        <v>56.5</v>
      </c>
      <c r="D20" s="5">
        <f>MAX(D5:D16)</f>
        <v>46.1</v>
      </c>
      <c r="E20" s="6">
        <f>MAX(E5:E16)</f>
        <v>34.299999999999997</v>
      </c>
      <c r="F20" s="5">
        <f>MAX(F5:F16)</f>
        <v>15.4</v>
      </c>
      <c r="G20" s="8">
        <f>MAX(G5:G16)</f>
        <v>6.91</v>
      </c>
      <c r="H20" s="13"/>
      <c r="T20" s="1"/>
      <c r="AB20" s="14"/>
    </row>
    <row r="21" spans="1:28" ht="30" customHeight="1" x14ac:dyDescent="0.25">
      <c r="A21" s="14"/>
      <c r="B21" s="3" t="s">
        <v>4</v>
      </c>
      <c r="C21" s="4">
        <f>C20-C19</f>
        <v>2.6000000000000014</v>
      </c>
      <c r="D21" s="5">
        <f t="shared" ref="D21:G21" si="1">D20-D19</f>
        <v>2.6000000000000014</v>
      </c>
      <c r="E21" s="6">
        <f t="shared" si="1"/>
        <v>10.199999999999996</v>
      </c>
      <c r="F21" s="5">
        <f t="shared" si="1"/>
        <v>4.9000000000000004</v>
      </c>
      <c r="G21" s="8">
        <f t="shared" si="1"/>
        <v>2.5300000000000002</v>
      </c>
      <c r="H21" s="13"/>
      <c r="T21" s="1"/>
      <c r="AB21" s="14"/>
    </row>
  </sheetData>
  <mergeCells count="8">
    <mergeCell ref="H2:H21"/>
    <mergeCell ref="A1:AH1"/>
    <mergeCell ref="I2:AH3"/>
    <mergeCell ref="B4:G4"/>
    <mergeCell ref="B17:G17"/>
    <mergeCell ref="A2:A21"/>
    <mergeCell ref="B2:G2"/>
    <mergeCell ref="AB4:AB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Savjetodavna</cp:lastModifiedBy>
  <dcterms:created xsi:type="dcterms:W3CDTF">2019-12-10T10:46:52Z</dcterms:created>
  <dcterms:modified xsi:type="dcterms:W3CDTF">2020-01-07T10:05:58Z</dcterms:modified>
</cp:coreProperties>
</file>