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avjetodavna\Documents\HPŠSS-MP 2019\MASLINARSTVO\Određivanje teh. zrelosti maslina\završno izvješće\"/>
    </mc:Choice>
  </mc:AlternateContent>
  <bookViews>
    <workbookView xWindow="0" yWindow="0" windowWidth="20490" windowHeight="675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6" i="8" l="1"/>
  <c r="D7" i="8"/>
  <c r="D8" i="8"/>
  <c r="D9" i="8"/>
  <c r="D10" i="8"/>
  <c r="D11" i="8"/>
  <c r="D12" i="8"/>
  <c r="D13" i="8"/>
  <c r="D14" i="8"/>
  <c r="D15" i="8"/>
  <c r="D16" i="8"/>
  <c r="D5" i="8"/>
  <c r="G20" i="8"/>
  <c r="F20" i="8"/>
  <c r="E20" i="8"/>
  <c r="C20" i="8"/>
  <c r="G19" i="8"/>
  <c r="F19" i="8"/>
  <c r="E19" i="8"/>
  <c r="C19" i="8"/>
  <c r="G18" i="8"/>
  <c r="F18" i="8"/>
  <c r="E18" i="8"/>
  <c r="C18" i="8"/>
  <c r="D20" i="8" l="1"/>
  <c r="C21" i="8"/>
  <c r="E21" i="8"/>
  <c r="F21" i="8"/>
  <c r="G21" i="8"/>
  <c r="D18" i="8"/>
  <c r="D19" i="8"/>
  <c r="D21" i="8" l="1"/>
</calcChain>
</file>

<file path=xl/sharedStrings.xml><?xml version="1.0" encoding="utf-8"?>
<sst xmlns="http://schemas.openxmlformats.org/spreadsheetml/2006/main" count="25" uniqueCount="25">
  <si>
    <t>S/V</t>
  </si>
  <si>
    <t>Min</t>
  </si>
  <si>
    <t>Max</t>
  </si>
  <si>
    <t>Varijacija</t>
  </si>
  <si>
    <t>LECCINO/VODNJAN/ISTARSKA ŽUPANIJA - JUG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</si>
  <si>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</si>
  <si>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</si>
  <si>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</si>
  <si>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</si>
  <si>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</si>
  <si>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Rokovi uzorkovanja</t>
  </si>
  <si>
    <t>19. 08. 2019.</t>
  </si>
  <si>
    <t>02 .09. 2019.</t>
  </si>
  <si>
    <t>16. 09. 2019.</t>
  </si>
  <si>
    <t>30. 09. 2019.</t>
  </si>
  <si>
    <t>07. 10. 2019.</t>
  </si>
  <si>
    <t>Tablica 1. NIR analiza d.o.o. Zagreb</t>
  </si>
  <si>
    <t>Grafikon 1. VODNJAN, ISTRA 2019.</t>
  </si>
  <si>
    <t>14. 10. 2019.</t>
  </si>
  <si>
    <t>21. 10  2019.</t>
  </si>
  <si>
    <t>28. 10. 2019.</t>
  </si>
  <si>
    <t>04. 11. 2019.</t>
  </si>
  <si>
    <t>11. 11. 2019.</t>
  </si>
  <si>
    <t>18. 11. 2019.</t>
  </si>
  <si>
    <t>25. 11. 2019.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</si>
</sst>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660033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u/>
      <sz val="28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FF66"/>
      <color rgb="FF660033"/>
      <color rgb="FF99CC00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81485835049737054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  <c:strCache>
                      <c:ptCount val="12"/>
                      <c:pt idx="0">
                        <c:v>19.08 2019</c:v>
                      </c:pt>
                      <c:pt idx="1">
                        <c:v>02.09 2019</c:v>
                      </c:pt>
                      <c:pt idx="2">
                        <c:v>16.09 2019</c:v>
                      </c:pt>
                      <c:pt idx="3">
                        <c:v>30.09 2019</c:v>
                      </c:pt>
                      <c:pt idx="4">
                        <c:v>07.10 2019</c:v>
                      </c:pt>
                      <c:pt idx="5">
                        <c:v>14.10 2019</c:v>
                      </c:pt>
                      <c:pt idx="6">
                        <c:v>21.10 2019</c:v>
                      </c:pt>
                      <c:pt idx="7">
                        <c:v>28.10 2019</c:v>
                      </c:pt>
                      <c:pt idx="8">
                        <c:v>04.11 2019</c:v>
                      </c:pt>
                      <c:pt idx="9">
                        <c:v>11.11 2019</c:v>
                      </c:pt>
                      <c:pt idx="10">
                        <c:v>18.11 2019</c:v>
                      </c:pt>
                      <c:pt idx="11">
                        <c:v>25.11 2019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E86-4F59-A1D4-9AAFAC748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86-4F59-A1D4-9AAFAC748F58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86-4F59-A1D4-9AAFAC748F58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86-4F59-A1D4-9AAFAC748F58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86-4F59-A1D4-9AAFAC748F5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86-4F59-A1D4-9AAFAC748F5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86-4F59-A1D4-9AAFAC748F5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86-4F59-A1D4-9AAFAC748F5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86-4F59-A1D4-9AAFAC748F5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86-4F59-A1D4-9AAFAC748F58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86-4F59-A1D4-9AAFAC748F58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86-4F59-A1D4-9AAFAC748F58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86-4F59-A1D4-9AAFAC748F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  <c:strCache>
                      <c:ptCount val="12"/>
                      <c:pt idx="0">
                        <c:v>19.08 2019</c:v>
                      </c:pt>
                      <c:pt idx="1">
                        <c:v>02.09 2019</c:v>
                      </c:pt>
                      <c:pt idx="2">
                        <c:v>16.09 2019</c:v>
                      </c:pt>
                      <c:pt idx="3">
                        <c:v>30.09 2019</c:v>
                      </c:pt>
                      <c:pt idx="4">
                        <c:v>07.10 2019</c:v>
                      </c:pt>
                      <c:pt idx="5">
                        <c:v>14.10 2019</c:v>
                      </c:pt>
                      <c:pt idx="6">
                        <c:v>21.10 2019</c:v>
                      </c:pt>
                      <c:pt idx="7">
                        <c:v>28.10 2019</c:v>
                      </c:pt>
                      <c:pt idx="8">
                        <c:v>04.11 2019</c:v>
                      </c:pt>
                      <c:pt idx="9">
                        <c:v>11.11 2019</c:v>
                      </c:pt>
                      <c:pt idx="10">
                        <c:v>18.11 2019</c:v>
                      </c:pt>
                      <c:pt idx="11">
                        <c:v>25.11 2019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FE86-4F59-A1D4-9AAFAC748F5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E86-4F59-A1D4-9AAFAC748F58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86-4F59-A1D4-9AAFAC748F5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86-4F59-A1D4-9AAFAC748F5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86-4F59-A1D4-9AAFAC748F5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E86-4F59-A1D4-9AAFAC748F5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86-4F59-A1D4-9AAFAC748F5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E86-4F59-A1D4-9AAFAC748F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  <c:strCache>
                      <c:ptCount val="12"/>
                      <c:pt idx="0">
                        <c:v>19.08 2019</c:v>
                      </c:pt>
                      <c:pt idx="1">
                        <c:v>02.09 2019</c:v>
                      </c:pt>
                      <c:pt idx="2">
                        <c:v>16.09 2019</c:v>
                      </c:pt>
                      <c:pt idx="3">
                        <c:v>30.09 2019</c:v>
                      </c:pt>
                      <c:pt idx="4">
                        <c:v>07.10 2019</c:v>
                      </c:pt>
                      <c:pt idx="5">
                        <c:v>14.10 2019</c:v>
                      </c:pt>
                      <c:pt idx="6">
                        <c:v>21.10 2019</c:v>
                      </c:pt>
                      <c:pt idx="7">
                        <c:v>28.10 2019</c:v>
                      </c:pt>
                      <c:pt idx="8">
                        <c:v>04.11 2019</c:v>
                      </c:pt>
                      <c:pt idx="9">
                        <c:v>11.11 2019</c:v>
                      </c:pt>
                      <c:pt idx="10">
                        <c:v>18.11 2019</c:v>
                      </c:pt>
                      <c:pt idx="11">
                        <c:v>25.11 2019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5-FE86-4F59-A1D4-9AAFAC748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92016718986373047"/>
          <c:w val="0.44671106452602516"/>
          <c:h val="7.98328101362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73366696841851E-2"/>
          <c:y val="6.0381994623553412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ZBIRNA!$E$5:$E$16</c:f>
              <c:numCache>
                <c:formatCode>0.0</c:formatCode>
                <c:ptCount val="12"/>
                <c:pt idx="0">
                  <c:v>23.2</c:v>
                </c:pt>
                <c:pt idx="1">
                  <c:v>24.3</c:v>
                </c:pt>
                <c:pt idx="2">
                  <c:v>28.6</c:v>
                </c:pt>
                <c:pt idx="3">
                  <c:v>30.7</c:v>
                </c:pt>
                <c:pt idx="4">
                  <c:v>31.3</c:v>
                </c:pt>
                <c:pt idx="5">
                  <c:v>33.4</c:v>
                </c:pt>
                <c:pt idx="6">
                  <c:v>31.6</c:v>
                </c:pt>
                <c:pt idx="7">
                  <c:v>33.1</c:v>
                </c:pt>
                <c:pt idx="8">
                  <c:v>34.5</c:v>
                </c:pt>
                <c:pt idx="9">
                  <c:v>35.4</c:v>
                </c:pt>
                <c:pt idx="10">
                  <c:v>36.200000000000003</c:v>
                </c:pt>
                <c:pt idx="11">
                  <c:v>36.4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  <c:strCache>
                      <c:ptCount val="12"/>
                      <c:pt idx="0">
                        <c:v>19.08 2019</c:v>
                      </c:pt>
                      <c:pt idx="1">
                        <c:v>02.09 2019</c:v>
                      </c:pt>
                      <c:pt idx="2">
                        <c:v>16.09 2019</c:v>
                      </c:pt>
                      <c:pt idx="3">
                        <c:v>30.09 2019</c:v>
                      </c:pt>
                      <c:pt idx="4">
                        <c:v>07.10 2019</c:v>
                      </c:pt>
                      <c:pt idx="5">
                        <c:v>14.10 2019</c:v>
                      </c:pt>
                      <c:pt idx="6">
                        <c:v>21.10 2019</c:v>
                      </c:pt>
                      <c:pt idx="7">
                        <c:v>28.10 2019</c:v>
                      </c:pt>
                      <c:pt idx="8">
                        <c:v>04.11 2019</c:v>
                      </c:pt>
                      <c:pt idx="9">
                        <c:v>11.11 2019</c:v>
                      </c:pt>
                      <c:pt idx="10">
                        <c:v>18.11 2019</c:v>
                      </c:pt>
                      <c:pt idx="11">
                        <c:v>25.11 2019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438-4BF4-973E-2B610E40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38-4BF4-973E-2B610E4031FB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38-4BF4-973E-2B610E4031FB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38-4BF4-973E-2B610E4031FB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38-4BF4-973E-2B610E4031FB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38-4BF4-973E-2B610E4031FB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438-4BF4-973E-2B610E4031FB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38-4BF4-973E-2B610E4031FB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438-4BF4-973E-2B610E4031FB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38-4BF4-973E-2B610E4031FB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438-4BF4-973E-2B610E4031FB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438-4BF4-973E-2B610E4031FB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438-4BF4-973E-2B610E403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ZBIRNA!$C$5:$C$16</c:f>
              <c:numCache>
                <c:formatCode>0.0</c:formatCode>
                <c:ptCount val="12"/>
                <c:pt idx="0">
                  <c:v>54.2</c:v>
                </c:pt>
                <c:pt idx="1">
                  <c:v>50.1</c:v>
                </c:pt>
                <c:pt idx="2">
                  <c:v>51.5</c:v>
                </c:pt>
                <c:pt idx="3">
                  <c:v>50.4</c:v>
                </c:pt>
                <c:pt idx="4">
                  <c:v>50.7</c:v>
                </c:pt>
                <c:pt idx="5">
                  <c:v>50.8</c:v>
                </c:pt>
                <c:pt idx="6">
                  <c:v>50.8</c:v>
                </c:pt>
                <c:pt idx="7">
                  <c:v>50.1</c:v>
                </c:pt>
                <c:pt idx="8">
                  <c:v>51.4</c:v>
                </c:pt>
                <c:pt idx="9">
                  <c:v>51.2</c:v>
                </c:pt>
                <c:pt idx="10">
                  <c:v>51.5</c:v>
                </c:pt>
                <c:pt idx="11">
                  <c:v>53.4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  <c:strCache>
                      <c:ptCount val="12"/>
                      <c:pt idx="0">
                        <c:v>19.08 2019</c:v>
                      </c:pt>
                      <c:pt idx="1">
                        <c:v>02.09 2019</c:v>
                      </c:pt>
                      <c:pt idx="2">
                        <c:v>16.09 2019</c:v>
                      </c:pt>
                      <c:pt idx="3">
                        <c:v>30.09 2019</c:v>
                      </c:pt>
                      <c:pt idx="4">
                        <c:v>07.10 2019</c:v>
                      </c:pt>
                      <c:pt idx="5">
                        <c:v>14.10 2019</c:v>
                      </c:pt>
                      <c:pt idx="6">
                        <c:v>21.10 2019</c:v>
                      </c:pt>
                      <c:pt idx="7">
                        <c:v>28.10 2019</c:v>
                      </c:pt>
                      <c:pt idx="8">
                        <c:v>04.11 2019</c:v>
                      </c:pt>
                      <c:pt idx="9">
                        <c:v>11.11 2019</c:v>
                      </c:pt>
                      <c:pt idx="10">
                        <c:v>18.11 2019</c:v>
                      </c:pt>
                      <c:pt idx="11">
                        <c:v>25.11 2019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7438-4BF4-973E-2B610E4031FB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438-4BF4-973E-2B610E4031FB}"/>
                </c:ext>
              </c:extLst>
            </c:dLbl>
            <c:dLbl>
              <c:idx val="1"/>
              <c:layout>
                <c:manualLayout>
                  <c:x val="9.1957158871435775E-3"/>
                  <c:y val="-2.3848873941318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438-4BF4-973E-2B610E4031FB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438-4BF4-973E-2B610E4031FB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438-4BF4-973E-2B610E4031FB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438-4BF4-973E-2B610E4031FB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438-4BF4-973E-2B610E4031FB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438-4BF4-973E-2B610E4031FB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438-4BF4-973E-2B610E4031FB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438-4BF4-973E-2B610E4031FB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438-4BF4-973E-2B610E4031FB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438-4BF4-973E-2B610E4031FB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438-4BF4-973E-2B610E403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ZBIRNA!$G$5:$G$16</c:f>
              <c:numCache>
                <c:formatCode>0.00</c:formatCode>
                <c:ptCount val="12"/>
                <c:pt idx="0">
                  <c:v>2.5</c:v>
                </c:pt>
                <c:pt idx="1">
                  <c:v>2.48</c:v>
                </c:pt>
                <c:pt idx="2">
                  <c:v>2.81</c:v>
                </c:pt>
                <c:pt idx="3">
                  <c:v>3.11</c:v>
                </c:pt>
                <c:pt idx="4">
                  <c:v>3.24</c:v>
                </c:pt>
                <c:pt idx="5">
                  <c:v>3.97</c:v>
                </c:pt>
                <c:pt idx="6">
                  <c:v>3.96</c:v>
                </c:pt>
                <c:pt idx="7">
                  <c:v>4.0199999999999996</c:v>
                </c:pt>
                <c:pt idx="8">
                  <c:v>4.22</c:v>
                </c:pt>
                <c:pt idx="9">
                  <c:v>4.3600000000000003</c:v>
                </c:pt>
                <c:pt idx="10">
                  <c:v>4.57</c:v>
                </c:pt>
                <c:pt idx="11">
                  <c:v>4.6900000000000004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  <c:strCache>
                      <c:ptCount val="12"/>
                      <c:pt idx="0">
                        <c:v>19.08 2019</c:v>
                      </c:pt>
                      <c:pt idx="1">
                        <c:v>02.09 2019</c:v>
                      </c:pt>
                      <c:pt idx="2">
                        <c:v>16.09 2019</c:v>
                      </c:pt>
                      <c:pt idx="3">
                        <c:v>30.09 2019</c:v>
                      </c:pt>
                      <c:pt idx="4">
                        <c:v>07.10 2019</c:v>
                      </c:pt>
                      <c:pt idx="5">
                        <c:v>14.10 2019</c:v>
                      </c:pt>
                      <c:pt idx="6">
                        <c:v>21.10 2019</c:v>
                      </c:pt>
                      <c:pt idx="7">
                        <c:v>28.10 2019</c:v>
                      </c:pt>
                      <c:pt idx="8">
                        <c:v>04.11 2019</c:v>
                      </c:pt>
                      <c:pt idx="9">
                        <c:v>11.11 2019</c:v>
                      </c:pt>
                      <c:pt idx="10">
                        <c:v>18.11 2019</c:v>
                      </c:pt>
                      <c:pt idx="11">
                        <c:v>25.11 2019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A-7438-4BF4-973E-2B610E40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6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  <c:strCache>
                      <c:ptCount val="12"/>
                      <c:pt idx="0">
                        <c:v>19.08 2019</c:v>
                      </c:pt>
                      <c:pt idx="1">
                        <c:v>02.09 2019</c:v>
                      </c:pt>
                      <c:pt idx="2">
                        <c:v>16.09 2019</c:v>
                      </c:pt>
                      <c:pt idx="3">
                        <c:v>30.09 2019</c:v>
                      </c:pt>
                      <c:pt idx="4">
                        <c:v>07.10 2019</c:v>
                      </c:pt>
                      <c:pt idx="5">
                        <c:v>14.10 2019</c:v>
                      </c:pt>
                      <c:pt idx="6">
                        <c:v>21.10 2019</c:v>
                      </c:pt>
                      <c:pt idx="7">
                        <c:v>28.10 2019</c:v>
                      </c:pt>
                      <c:pt idx="8">
                        <c:v>04.11 2019</c:v>
                      </c:pt>
                      <c:pt idx="9">
                        <c:v>11.11 2019</c:v>
                      </c:pt>
                      <c:pt idx="10">
                        <c:v>18.11 2019</c:v>
                      </c:pt>
                      <c:pt idx="11">
                        <c:v>25.11 2019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58C-42F5-BDB2-B06B945A8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8C-42F5-BDB2-B06B945A8E10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8C-42F5-BDB2-B06B945A8E10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8C-42F5-BDB2-B06B945A8E10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8C-42F5-BDB2-B06B945A8E10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8C-42F5-BDB2-B06B945A8E10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8C-42F5-BDB2-B06B945A8E10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8C-42F5-BDB2-B06B945A8E10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8C-42F5-BDB2-B06B945A8E10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8C-42F5-BDB2-B06B945A8E10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8C-42F5-BDB2-B06B945A8E10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8C-42F5-BDB2-B06B945A8E10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8C-42F5-BDB2-B06B945A8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  <c:strCache>
                      <c:ptCount val="12"/>
                      <c:pt idx="0">
                        <c:v>19.08 2019</c:v>
                      </c:pt>
                      <c:pt idx="1">
                        <c:v>02.09 2019</c:v>
                      </c:pt>
                      <c:pt idx="2">
                        <c:v>16.09 2019</c:v>
                      </c:pt>
                      <c:pt idx="3">
                        <c:v>30.09 2019</c:v>
                      </c:pt>
                      <c:pt idx="4">
                        <c:v>07.10 2019</c:v>
                      </c:pt>
                      <c:pt idx="5">
                        <c:v>14.10 2019</c:v>
                      </c:pt>
                      <c:pt idx="6">
                        <c:v>21.10 2019</c:v>
                      </c:pt>
                      <c:pt idx="7">
                        <c:v>28.10 2019</c:v>
                      </c:pt>
                      <c:pt idx="8">
                        <c:v>04.11 2019</c:v>
                      </c:pt>
                      <c:pt idx="9">
                        <c:v>11.11 2019</c:v>
                      </c:pt>
                      <c:pt idx="10">
                        <c:v>18.11 2019</c:v>
                      </c:pt>
                      <c:pt idx="11">
                        <c:v>25.11 2019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658C-42F5-BDB2-B06B945A8E10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8C-42F5-BDB2-B06B945A8E10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8C-42F5-BDB2-B06B945A8E10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8C-42F5-BDB2-B06B945A8E10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8C-42F5-BDB2-B06B945A8E10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8C-42F5-BDB2-B06B945A8E10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8C-42F5-BDB2-B06B945A8E10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8C-42F5-BDB2-B06B945A8E10}"/>
                </c:ext>
              </c:extLst>
            </c:dLbl>
            <c:dLbl>
              <c:idx val="7"/>
              <c:layout>
                <c:manualLayout>
                  <c:x val="8.5763293310463125E-3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8C-42F5-BDB2-B06B945A8E10}"/>
                </c:ext>
              </c:extLst>
            </c:dLbl>
            <c:dLbl>
              <c:idx val="8"/>
              <c:layout>
                <c:manualLayout>
                  <c:x val="6.0034305317324182E-3"/>
                  <c:y val="-2.70406776655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8C-42F5-BDB2-B06B945A8E10}"/>
                </c:ext>
              </c:extLst>
            </c:dLbl>
            <c:dLbl>
              <c:idx val="9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8C-42F5-BDB2-B06B945A8E10}"/>
                </c:ext>
              </c:extLst>
            </c:dLbl>
            <c:dLbl>
              <c:idx val="10"/>
              <c:layout>
                <c:manualLayout>
                  <c:x val="5.145797598627661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8C-42F5-BDB2-B06B945A8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ZBIRNA!#REF!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ZBIRNA!#REF!</c15:sqref>
                        </c15:formulaRef>
                      </c:ext>
                    </c:extLst>
                    <c:strCache>
                      <c:ptCount val="12"/>
                      <c:pt idx="0">
                        <c:v>19.08 2019</c:v>
                      </c:pt>
                      <c:pt idx="1">
                        <c:v>02.09 2019</c:v>
                      </c:pt>
                      <c:pt idx="2">
                        <c:v>16.09 2019</c:v>
                      </c:pt>
                      <c:pt idx="3">
                        <c:v>30.09 2019</c:v>
                      </c:pt>
                      <c:pt idx="4">
                        <c:v>07.10 2019</c:v>
                      </c:pt>
                      <c:pt idx="5">
                        <c:v>14.10 2019</c:v>
                      </c:pt>
                      <c:pt idx="6">
                        <c:v>21.10 2019</c:v>
                      </c:pt>
                      <c:pt idx="7">
                        <c:v>28.10 2019</c:v>
                      </c:pt>
                      <c:pt idx="8">
                        <c:v>04.11 2019</c:v>
                      </c:pt>
                      <c:pt idx="9">
                        <c:v>11.11 2019</c:v>
                      </c:pt>
                      <c:pt idx="10">
                        <c:v>18.11 2019</c:v>
                      </c:pt>
                      <c:pt idx="11">
                        <c:v>25.11 2019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5-658C-42F5-BDB2-B06B945A8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19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3</xdr:row>
      <xdr:rowOff>9379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3</xdr:row>
      <xdr:rowOff>47625</xdr:rowOff>
    </xdr:from>
    <xdr:to>
      <xdr:col>33</xdr:col>
      <xdr:colOff>571500</xdr:colOff>
      <xdr:row>21</xdr:row>
      <xdr:rowOff>47625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34</xdr:col>
      <xdr:colOff>0</xdr:colOff>
      <xdr:row>21</xdr:row>
      <xdr:rowOff>9379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0.80785</cdr:x>
      <cdr:y>0.44328</cdr:y>
    </cdr:from>
    <cdr:to>
      <cdr:x>0.92539</cdr:x>
      <cdr:y>0.50605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962813" y="2914712"/>
          <a:ext cx="1740487" cy="412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0.77097</cdr:x>
      <cdr:y>0.35045</cdr:y>
    </cdr:from>
    <cdr:to>
      <cdr:x>0.89194</cdr:x>
      <cdr:y>0.41199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16627" y="2301042"/>
          <a:ext cx="1791373" cy="404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0.77097</cdr:x>
      <cdr:y>0.42976</cdr:y>
    </cdr:from>
    <cdr:to>
      <cdr:x>0.87136</cdr:x>
      <cdr:y>0.49059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16713" y="2825812"/>
          <a:ext cx="1486595" cy="399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16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zoomScale="60" zoomScaleNormal="60" workbookViewId="0">
      <selection activeCell="I2" sqref="I2:AH3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ht="20.25" customHeight="1" x14ac:dyDescent="0.25"/>
    <row r="2" spans="1:34" ht="30" customHeight="1" x14ac:dyDescent="0.25">
      <c r="A2" s="12"/>
      <c r="B2" s="14" t="s">
        <v>16</v>
      </c>
      <c r="C2" s="15"/>
      <c r="D2" s="15"/>
      <c r="E2" s="15"/>
      <c r="F2" s="15"/>
      <c r="G2" s="16"/>
      <c r="H2" s="12"/>
      <c r="I2" s="26" t="s">
        <v>17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</row>
    <row r="3" spans="1:34" ht="57" customHeight="1" thickBot="1" x14ac:dyDescent="0.3">
      <c r="A3" s="12"/>
      <c r="B3" s="13" t="s">
        <v>10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2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</row>
    <row r="4" spans="1:34" ht="30" customHeight="1" thickTop="1" x14ac:dyDescent="0.25">
      <c r="A4" s="21"/>
      <c r="B4" s="23" t="s">
        <v>4</v>
      </c>
      <c r="C4" s="24"/>
      <c r="D4" s="24"/>
      <c r="E4" s="24"/>
      <c r="F4" s="24"/>
      <c r="G4" s="25"/>
      <c r="H4" s="20"/>
      <c r="T4" s="1"/>
      <c r="AB4" s="21"/>
    </row>
    <row r="5" spans="1:34" ht="30.6" customHeight="1" x14ac:dyDescent="0.25">
      <c r="A5" s="21"/>
      <c r="B5" s="2" t="s">
        <v>11</v>
      </c>
      <c r="C5" s="3">
        <v>54.2</v>
      </c>
      <c r="D5" s="4">
        <f>100-C5</f>
        <v>45.8</v>
      </c>
      <c r="E5" s="5">
        <v>23.2</v>
      </c>
      <c r="F5" s="4">
        <v>10.6</v>
      </c>
      <c r="G5" s="6">
        <v>2.5</v>
      </c>
      <c r="H5" s="20"/>
      <c r="T5" s="1"/>
      <c r="AB5" s="21"/>
    </row>
    <row r="6" spans="1:34" ht="30" customHeight="1" x14ac:dyDescent="0.25">
      <c r="A6" s="21"/>
      <c r="B6" s="2" t="s">
        <v>12</v>
      </c>
      <c r="C6" s="3">
        <v>50.1</v>
      </c>
      <c r="D6" s="4">
        <f t="shared" ref="D6:D16" si="0">100-C6</f>
        <v>49.9</v>
      </c>
      <c r="E6" s="5">
        <v>24.3</v>
      </c>
      <c r="F6" s="4">
        <v>12.1</v>
      </c>
      <c r="G6" s="6">
        <v>2.48</v>
      </c>
      <c r="H6" s="20"/>
      <c r="T6" s="1"/>
      <c r="AB6" s="21"/>
    </row>
    <row r="7" spans="1:34" ht="30" customHeight="1" x14ac:dyDescent="0.25">
      <c r="A7" s="21"/>
      <c r="B7" s="2" t="s">
        <v>13</v>
      </c>
      <c r="C7" s="3">
        <v>51.5</v>
      </c>
      <c r="D7" s="4">
        <f t="shared" si="0"/>
        <v>48.5</v>
      </c>
      <c r="E7" s="5">
        <v>28.6</v>
      </c>
      <c r="F7" s="4">
        <v>13.8</v>
      </c>
      <c r="G7" s="6">
        <v>2.81</v>
      </c>
      <c r="H7" s="20"/>
      <c r="T7" s="1"/>
      <c r="AB7" s="21"/>
    </row>
    <row r="8" spans="1:34" ht="30" customHeight="1" x14ac:dyDescent="0.25">
      <c r="A8" s="21"/>
      <c r="B8" s="2" t="s">
        <v>14</v>
      </c>
      <c r="C8" s="3">
        <v>50.4</v>
      </c>
      <c r="D8" s="4">
        <f t="shared" si="0"/>
        <v>49.6</v>
      </c>
      <c r="E8" s="5">
        <v>30.7</v>
      </c>
      <c r="F8" s="4">
        <v>15.2</v>
      </c>
      <c r="G8" s="6">
        <v>3.11</v>
      </c>
      <c r="H8" s="20"/>
      <c r="T8" s="1"/>
      <c r="AB8" s="21"/>
    </row>
    <row r="9" spans="1:34" ht="30" customHeight="1" x14ac:dyDescent="0.25">
      <c r="A9" s="21"/>
      <c r="B9" s="2" t="s">
        <v>15</v>
      </c>
      <c r="C9" s="3">
        <v>50.7</v>
      </c>
      <c r="D9" s="4">
        <f t="shared" si="0"/>
        <v>49.3</v>
      </c>
      <c r="E9" s="5">
        <v>31.3</v>
      </c>
      <c r="F9" s="4">
        <v>15.4</v>
      </c>
      <c r="G9" s="6">
        <v>3.24</v>
      </c>
      <c r="H9" s="20"/>
      <c r="T9" s="1"/>
      <c r="AB9" s="21"/>
    </row>
    <row r="10" spans="1:34" ht="30" customHeight="1" x14ac:dyDescent="0.25">
      <c r="A10" s="21"/>
      <c r="B10" s="2" t="s">
        <v>18</v>
      </c>
      <c r="C10" s="3">
        <v>50.8</v>
      </c>
      <c r="D10" s="4">
        <f t="shared" si="0"/>
        <v>49.2</v>
      </c>
      <c r="E10" s="5">
        <v>33.4</v>
      </c>
      <c r="F10" s="4">
        <v>16.399999999999999</v>
      </c>
      <c r="G10" s="6">
        <v>3.97</v>
      </c>
      <c r="H10" s="20"/>
      <c r="T10" s="1"/>
      <c r="AB10" s="21"/>
    </row>
    <row r="11" spans="1:34" ht="30" customHeight="1" x14ac:dyDescent="0.25">
      <c r="A11" s="21"/>
      <c r="B11" s="2" t="s">
        <v>19</v>
      </c>
      <c r="C11" s="3">
        <v>50.8</v>
      </c>
      <c r="D11" s="4">
        <f t="shared" si="0"/>
        <v>49.2</v>
      </c>
      <c r="E11" s="5">
        <v>31.6</v>
      </c>
      <c r="F11" s="4">
        <v>15.5</v>
      </c>
      <c r="G11" s="6">
        <v>3.96</v>
      </c>
      <c r="H11" s="20"/>
      <c r="T11" s="1"/>
      <c r="AB11" s="21"/>
    </row>
    <row r="12" spans="1:34" ht="30" customHeight="1" x14ac:dyDescent="0.25">
      <c r="A12" s="21"/>
      <c r="B12" s="2" t="s">
        <v>20</v>
      </c>
      <c r="C12" s="3">
        <v>50.1</v>
      </c>
      <c r="D12" s="4">
        <f t="shared" si="0"/>
        <v>49.9</v>
      </c>
      <c r="E12" s="5">
        <v>33.1</v>
      </c>
      <c r="F12" s="4">
        <v>16.5</v>
      </c>
      <c r="G12" s="6">
        <v>4.0199999999999996</v>
      </c>
      <c r="H12" s="20"/>
      <c r="T12" s="1"/>
      <c r="AB12" s="21"/>
    </row>
    <row r="13" spans="1:34" ht="30" customHeight="1" x14ac:dyDescent="0.25">
      <c r="A13" s="21"/>
      <c r="B13" s="2" t="s">
        <v>21</v>
      </c>
      <c r="C13" s="3">
        <v>51.4</v>
      </c>
      <c r="D13" s="4">
        <f t="shared" si="0"/>
        <v>48.6</v>
      </c>
      <c r="E13" s="5">
        <v>34.5</v>
      </c>
      <c r="F13" s="4">
        <v>16.8</v>
      </c>
      <c r="G13" s="6">
        <v>4.22</v>
      </c>
      <c r="H13" s="20"/>
      <c r="T13" s="1"/>
      <c r="AB13" s="21"/>
    </row>
    <row r="14" spans="1:34" ht="30" customHeight="1" x14ac:dyDescent="0.25">
      <c r="A14" s="21"/>
      <c r="B14" s="2" t="s">
        <v>22</v>
      </c>
      <c r="C14" s="3">
        <v>51.2</v>
      </c>
      <c r="D14" s="4">
        <f t="shared" si="0"/>
        <v>48.8</v>
      </c>
      <c r="E14" s="5">
        <v>35.4</v>
      </c>
      <c r="F14" s="4">
        <v>17.3</v>
      </c>
      <c r="G14" s="6">
        <v>4.3600000000000003</v>
      </c>
      <c r="H14" s="20"/>
      <c r="T14" s="1"/>
      <c r="AB14" s="21"/>
    </row>
    <row r="15" spans="1:34" ht="30" customHeight="1" x14ac:dyDescent="0.25">
      <c r="A15" s="21"/>
      <c r="B15" s="2" t="s">
        <v>23</v>
      </c>
      <c r="C15" s="3">
        <v>51.5</v>
      </c>
      <c r="D15" s="4">
        <f t="shared" si="0"/>
        <v>48.5</v>
      </c>
      <c r="E15" s="5">
        <v>36.200000000000003</v>
      </c>
      <c r="F15" s="4">
        <v>17.600000000000001</v>
      </c>
      <c r="G15" s="6">
        <v>4.57</v>
      </c>
      <c r="H15" s="20"/>
      <c r="T15" s="1"/>
      <c r="AB15" s="21"/>
    </row>
    <row r="16" spans="1:34" ht="30" customHeight="1" x14ac:dyDescent="0.25">
      <c r="A16" s="21"/>
      <c r="B16" s="2" t="s">
        <v>24</v>
      </c>
      <c r="C16" s="8">
        <v>53.4</v>
      </c>
      <c r="D16" s="4">
        <f t="shared" si="0"/>
        <v>46.6</v>
      </c>
      <c r="E16" s="9">
        <v>36.4</v>
      </c>
      <c r="F16" s="10">
        <v>17</v>
      </c>
      <c r="G16" s="11">
        <v>4.6900000000000004</v>
      </c>
      <c r="H16" s="20"/>
      <c r="T16" s="1"/>
      <c r="AB16" s="21"/>
    </row>
    <row r="17" spans="1:28" ht="6" customHeight="1" x14ac:dyDescent="0.25">
      <c r="A17" s="21"/>
      <c r="B17" s="17"/>
      <c r="C17" s="18"/>
      <c r="D17" s="18"/>
      <c r="E17" s="18"/>
      <c r="F17" s="18"/>
      <c r="G17" s="19"/>
      <c r="H17" s="20"/>
      <c r="T17" s="1"/>
      <c r="AB17" s="21"/>
    </row>
    <row r="18" spans="1:28" ht="30" customHeight="1" x14ac:dyDescent="0.25">
      <c r="A18" s="21"/>
      <c r="B18" s="2" t="s">
        <v>0</v>
      </c>
      <c r="C18" s="3">
        <f>AVERAGE(C5:C16)</f>
        <v>51.341666666666669</v>
      </c>
      <c r="D18" s="4">
        <f>AVERAGE(D5:D16)</f>
        <v>48.658333333333331</v>
      </c>
      <c r="E18" s="5">
        <f>AVERAGE(E5:E16)</f>
        <v>31.558333333333326</v>
      </c>
      <c r="F18" s="4">
        <f>AVERAGE(F5:F16)</f>
        <v>15.350000000000001</v>
      </c>
      <c r="G18" s="7">
        <f>AVERAGE(G5:G16)</f>
        <v>3.6608333333333332</v>
      </c>
      <c r="H18" s="20"/>
      <c r="T18" s="1"/>
      <c r="AB18" s="21"/>
    </row>
    <row r="19" spans="1:28" ht="30" customHeight="1" x14ac:dyDescent="0.25">
      <c r="A19" s="21"/>
      <c r="B19" s="2" t="s">
        <v>1</v>
      </c>
      <c r="C19" s="3">
        <f>MIN(C5:C16)</f>
        <v>50.1</v>
      </c>
      <c r="D19" s="4">
        <f>MIN(D5:D16)</f>
        <v>45.8</v>
      </c>
      <c r="E19" s="5">
        <f>MIN(E5:E16)</f>
        <v>23.2</v>
      </c>
      <c r="F19" s="4">
        <f>MIN(F5:F16)</f>
        <v>10.6</v>
      </c>
      <c r="G19" s="7">
        <f>MIN(G5:G16)</f>
        <v>2.48</v>
      </c>
      <c r="H19" s="20"/>
      <c r="T19" s="1"/>
      <c r="AB19" s="21"/>
    </row>
    <row r="20" spans="1:28" ht="30" customHeight="1" x14ac:dyDescent="0.25">
      <c r="A20" s="21"/>
      <c r="B20" s="2" t="s">
        <v>2</v>
      </c>
      <c r="C20" s="3">
        <f>MAX(C5:C16)</f>
        <v>54.2</v>
      </c>
      <c r="D20" s="4">
        <f>MAX(D5:D16)</f>
        <v>49.9</v>
      </c>
      <c r="E20" s="5">
        <f>MAX(E5:E16)</f>
        <v>36.4</v>
      </c>
      <c r="F20" s="4">
        <f>MAX(F5:F16)</f>
        <v>17.600000000000001</v>
      </c>
      <c r="G20" s="7">
        <f>MAX(G5:G16)</f>
        <v>4.6900000000000004</v>
      </c>
      <c r="H20" s="20"/>
      <c r="T20" s="1"/>
      <c r="AB20" s="21"/>
    </row>
    <row r="21" spans="1:28" ht="30" customHeight="1" x14ac:dyDescent="0.25">
      <c r="A21" s="21"/>
      <c r="B21" s="2" t="s">
        <v>3</v>
      </c>
      <c r="C21" s="3">
        <f>C20-C19</f>
        <v>4.1000000000000014</v>
      </c>
      <c r="D21" s="4">
        <f t="shared" ref="D21:G21" si="1">D20-D19</f>
        <v>4.1000000000000014</v>
      </c>
      <c r="E21" s="5">
        <f t="shared" si="1"/>
        <v>13.2</v>
      </c>
      <c r="F21" s="4">
        <f t="shared" si="1"/>
        <v>7.0000000000000018</v>
      </c>
      <c r="G21" s="7">
        <f t="shared" si="1"/>
        <v>2.2100000000000004</v>
      </c>
      <c r="H21" s="20"/>
      <c r="T21" s="1"/>
      <c r="AB21" s="21"/>
    </row>
    <row r="22" spans="1:28" x14ac:dyDescent="0.25">
      <c r="A22" s="21"/>
      <c r="B22" s="22"/>
      <c r="C22" s="22"/>
      <c r="D22" s="22"/>
      <c r="E22" s="22"/>
      <c r="F22" s="22"/>
      <c r="G22" s="22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</sheetData>
  <mergeCells count="9">
    <mergeCell ref="B2:G2"/>
    <mergeCell ref="I2:AH3"/>
    <mergeCell ref="B17:G17"/>
    <mergeCell ref="H4:H22"/>
    <mergeCell ref="A4:A22"/>
    <mergeCell ref="B22:G22"/>
    <mergeCell ref="B4:G4"/>
    <mergeCell ref="AB4:AB22"/>
    <mergeCell ref="I22:AA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Savjetodavna</cp:lastModifiedBy>
  <dcterms:created xsi:type="dcterms:W3CDTF">2019-12-10T10:46:52Z</dcterms:created>
  <dcterms:modified xsi:type="dcterms:W3CDTF">2020-01-07T10:04:57Z</dcterms:modified>
</cp:coreProperties>
</file>